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7375" windowHeight="10845"/>
  </bookViews>
  <sheets>
    <sheet name="Cuadro 15" sheetId="2" r:id="rId1"/>
  </sheets>
  <externalReferences>
    <externalReference r:id="rId2"/>
    <externalReference r:id="rId3"/>
  </externalReferences>
  <definedNames>
    <definedName name="_xlnm.Print_Area" localSheetId="0">'Cuadro 15'!$A$1:$G$41</definedName>
    <definedName name="_xlnm.Database" localSheetId="0">#REF!</definedName>
    <definedName name="_xlnm.Database">#REF!</definedName>
    <definedName name="cuadro07" localSheetId="0">#REF!</definedName>
    <definedName name="cuadro07">#REF!</definedName>
    <definedName name="GRAF1">'[1]PC221-01'!$A$1</definedName>
    <definedName name="GRAFICO">[1]estimacion!$C$33</definedName>
    <definedName name="new" localSheetId="0">#REF!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  <definedName name="verificar" localSheetId="0">#REF!</definedName>
    <definedName name="verificar">#REF!</definedName>
  </definedNames>
  <calcPr calcId="152511"/>
</workbook>
</file>

<file path=xl/calcChain.xml><?xml version="1.0" encoding="utf-8"?>
<calcChain xmlns="http://schemas.openxmlformats.org/spreadsheetml/2006/main">
  <c r="C35" i="2" l="1"/>
  <c r="C31" i="2"/>
  <c r="C29" i="2"/>
  <c r="C27" i="2"/>
  <c r="C25" i="2"/>
  <c r="C23" i="2"/>
  <c r="C21" i="2"/>
  <c r="C19" i="2"/>
  <c r="C17" i="2"/>
  <c r="C15" i="2"/>
  <c r="C13" i="2"/>
  <c r="C11" i="2"/>
  <c r="B9" i="2"/>
  <c r="C9" i="2" l="1"/>
  <c r="F9" i="2"/>
  <c r="G9" i="2" s="1"/>
  <c r="G35" i="2" l="1"/>
  <c r="G25" i="2"/>
  <c r="G17" i="2"/>
  <c r="E35" i="2"/>
  <c r="E25" i="2"/>
  <c r="E17" i="2"/>
  <c r="E11" i="2"/>
  <c r="G31" i="2"/>
  <c r="G23" i="2"/>
  <c r="G15" i="2"/>
  <c r="E31" i="2"/>
  <c r="E23" i="2"/>
  <c r="G29" i="2"/>
  <c r="G21" i="2"/>
  <c r="G13" i="2"/>
  <c r="E29" i="2"/>
  <c r="E21" i="2"/>
  <c r="E13" i="2"/>
  <c r="G19" i="2"/>
  <c r="G11" i="2"/>
  <c r="E19" i="2"/>
  <c r="E15" i="2"/>
  <c r="G27" i="2"/>
  <c r="E27" i="2"/>
  <c r="D9" i="2"/>
  <c r="E9" i="2" s="1"/>
</calcChain>
</file>

<file path=xl/sharedStrings.xml><?xml version="1.0" encoding="utf-8"?>
<sst xmlns="http://schemas.openxmlformats.org/spreadsheetml/2006/main" count="35" uniqueCount="29">
  <si>
    <t>Provincia y comarca indígena                      de residencia</t>
  </si>
  <si>
    <t>Hombres</t>
  </si>
  <si>
    <t>Mujeres</t>
  </si>
  <si>
    <t xml:space="preserve">       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</si>
  <si>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</si>
  <si>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</si>
  <si>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</si>
  <si>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</si>
  <si>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</si>
  <si>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</si>
  <si>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</si>
  <si>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</si>
  <si>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</si>
  <si>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</si>
  <si>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</si>
  <si>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</si>
  <si>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>Comarca Emberá</t>
  </si>
  <si>
    <t>Defunciones por COVID-19</t>
  </si>
  <si>
    <t>Porcentaje</t>
  </si>
  <si>
    <t>Número</t>
  </si>
  <si>
    <t>Cuadro 15. DEFUNCIONES Y PORCENTAJE POR COVID-19 EN LA REPÚBLICA, POR SEXO,</t>
  </si>
  <si>
    <t>-</t>
  </si>
  <si>
    <t xml:space="preserve">              (Tribunal Electoral).</t>
  </si>
  <si>
    <t xml:space="preserve">              de  las  instalaciones  de  salud  pública  (Minsa y CSS),  clínicas  privadas y  oficinas  del  Registro  Civil</t>
  </si>
  <si>
    <t xml:space="preserve"> SEGÚN PROVINCIA Y COMARCA INDÍGENA DE RESIDENCIA: AÑO 2021 EN</t>
  </si>
  <si>
    <t>COMPARACIÓN AL 2020</t>
  </si>
  <si>
    <t xml:space="preserve">Fuente:  Los datos publicados corresponden a  información  recopilada, con  base en los registros administrativos </t>
  </si>
  <si>
    <t xml:space="preserve">  -  Cantidad nula o cero.</t>
  </si>
  <si>
    <t>NOTA: Para el 2021, no se registraron defunciones por esta causa en la Comarca Emberá.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</si>
</sst>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2" fillId="2" borderId="11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0" xfId="0" applyFont="1"/>
    <xf numFmtId="0" fontId="2" fillId="0" borderId="7" xfId="0" applyFont="1" applyFill="1" applyBorder="1" applyAlignment="1">
      <alignment horizontal="left"/>
    </xf>
    <xf numFmtId="3" fontId="2" fillId="0" borderId="8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1" fillId="0" borderId="7" xfId="0" applyFont="1" applyFill="1" applyBorder="1" applyAlignment="1"/>
    <xf numFmtId="3" fontId="1" fillId="0" borderId="8" xfId="0" applyNumberFormat="1" applyFont="1" applyFill="1" applyBorder="1" applyAlignment="1"/>
    <xf numFmtId="3" fontId="1" fillId="0" borderId="8" xfId="0" applyNumberFormat="1" applyFont="1" applyFill="1" applyBorder="1"/>
    <xf numFmtId="164" fontId="1" fillId="0" borderId="0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1" fontId="1" fillId="0" borderId="10" xfId="0" applyNumberFormat="1" applyFont="1" applyFill="1" applyBorder="1"/>
    <xf numFmtId="1" fontId="1" fillId="0" borderId="11" xfId="0" applyNumberFormat="1" applyFont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3" fontId="2" fillId="0" borderId="8" xfId="0" applyNumberFormat="1" applyFont="1" applyFill="1" applyBorder="1" applyAlignment="1"/>
    <xf numFmtId="164" fontId="2" fillId="0" borderId="8" xfId="0" applyNumberFormat="1" applyFont="1" applyFill="1" applyBorder="1" applyAlignment="1"/>
    <xf numFmtId="3" fontId="2" fillId="0" borderId="8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1" fillId="0" borderId="0" xfId="0" applyNumberFormat="1" applyFont="1"/>
    <xf numFmtId="0" fontId="1" fillId="0" borderId="0" xfId="2" applyFont="1" applyFill="1" applyBorder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df221-01 3" xfId="2"/>
  </cellStyles>
  <dxfs count="0"/>
  <tableStyles count="0" defaultTableStyle="TableStyleMedium2" defaultPivotStyle="PivotStyleMedium9"/>
  <colors>
    <mruColors>
      <color rgb="FFEFF3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A38" sqref="A38"/>
    </sheetView>
  </sheetViews>
  <sheetFormatPr baseColWidth="10" defaultRowHeight="12.75" x14ac:dyDescent="0.2"/>
  <cols>
    <col min="1" max="1" width="32.140625" style="14" customWidth="1"/>
    <col min="2" max="2" width="9.28515625" style="14" customWidth="1"/>
    <col min="3" max="3" width="9.42578125" style="14" customWidth="1"/>
    <col min="4" max="4" width="9.28515625" style="14" customWidth="1"/>
    <col min="5" max="5" width="11.140625" style="14" customWidth="1"/>
    <col min="6" max="6" width="9.28515625" style="14" customWidth="1"/>
    <col min="7" max="7" width="11.140625" style="14" customWidth="1"/>
    <col min="8" max="8" width="11.28515625" style="1" customWidth="1"/>
    <col min="9" max="16384" width="11.42578125" style="14"/>
  </cols>
  <sheetData>
    <row r="1" spans="1:10" s="1" customFormat="1" ht="15.95" customHeight="1" x14ac:dyDescent="0.2">
      <c r="A1" s="41" t="s">
        <v>20</v>
      </c>
      <c r="B1" s="41"/>
      <c r="C1" s="41"/>
      <c r="D1" s="41"/>
      <c r="E1" s="41"/>
      <c r="F1" s="41"/>
      <c r="G1" s="41"/>
    </row>
    <row r="2" spans="1:10" s="1" customFormat="1" ht="15.95" customHeight="1" x14ac:dyDescent="0.2">
      <c r="A2" s="42" t="s">
        <v>24</v>
      </c>
      <c r="B2" s="42"/>
      <c r="C2" s="42"/>
      <c r="D2" s="42"/>
      <c r="E2" s="42"/>
      <c r="F2" s="42"/>
      <c r="G2" s="42"/>
    </row>
    <row r="3" spans="1:10" s="1" customFormat="1" ht="15.95" customHeight="1" x14ac:dyDescent="0.2">
      <c r="A3" s="42" t="s">
        <v>25</v>
      </c>
      <c r="B3" s="42"/>
      <c r="C3" s="42"/>
      <c r="D3" s="42"/>
      <c r="E3" s="42"/>
      <c r="F3" s="42"/>
      <c r="G3" s="42"/>
    </row>
    <row r="4" spans="1:10" s="2" customFormat="1" ht="15.95" customHeight="1" x14ac:dyDescent="0.2">
      <c r="B4" s="5"/>
      <c r="C4" s="5"/>
      <c r="D4" s="5"/>
      <c r="E4" s="5"/>
      <c r="F4" s="5"/>
      <c r="G4" s="5"/>
    </row>
    <row r="5" spans="1:10" s="1" customFormat="1" ht="21.75" customHeight="1" x14ac:dyDescent="0.2">
      <c r="A5" s="43" t="s">
        <v>0</v>
      </c>
      <c r="B5" s="51" t="s">
        <v>17</v>
      </c>
      <c r="C5" s="52"/>
      <c r="D5" s="52"/>
      <c r="E5" s="52"/>
      <c r="F5" s="52"/>
      <c r="G5" s="52"/>
      <c r="H5" s="6"/>
    </row>
    <row r="6" spans="1:10" s="1" customFormat="1" ht="27.75" customHeight="1" x14ac:dyDescent="0.2">
      <c r="A6" s="43"/>
      <c r="B6" s="49">
        <v>2020</v>
      </c>
      <c r="C6" s="44">
        <v>2021</v>
      </c>
      <c r="D6" s="46" t="s">
        <v>1</v>
      </c>
      <c r="E6" s="46"/>
      <c r="F6" s="47" t="s">
        <v>2</v>
      </c>
      <c r="G6" s="48"/>
      <c r="H6" s="7"/>
    </row>
    <row r="7" spans="1:10" s="1" customFormat="1" ht="29.25" customHeight="1" x14ac:dyDescent="0.2">
      <c r="A7" s="43"/>
      <c r="B7" s="50"/>
      <c r="C7" s="45"/>
      <c r="D7" s="10" t="s">
        <v>19</v>
      </c>
      <c r="E7" s="10" t="s">
        <v>18</v>
      </c>
      <c r="F7" s="10" t="s">
        <v>19</v>
      </c>
      <c r="G7" s="4" t="s">
        <v>18</v>
      </c>
      <c r="H7" s="8"/>
    </row>
    <row r="8" spans="1:10" ht="12.95" customHeight="1" x14ac:dyDescent="0.2">
      <c r="A8" s="11"/>
      <c r="B8" s="12"/>
      <c r="C8" s="12"/>
      <c r="D8" s="12"/>
      <c r="E8" s="13"/>
      <c r="F8" s="12"/>
    </row>
    <row r="9" spans="1:10" ht="15.75" customHeight="1" x14ac:dyDescent="0.2">
      <c r="A9" s="15" t="s">
        <v>3</v>
      </c>
      <c r="B9" s="16">
        <f>SUM(B11:B35)</f>
        <v>4835</v>
      </c>
      <c r="C9" s="16">
        <f>SUM(C11:C35)</f>
        <v>3510</v>
      </c>
      <c r="D9" s="16">
        <f>SUM(D11:D35)</f>
        <v>2126</v>
      </c>
      <c r="E9" s="18">
        <f>D9/C9*100</f>
        <v>60.56980056980057</v>
      </c>
      <c r="F9" s="16">
        <f>SUM(F11:F35)</f>
        <v>1384</v>
      </c>
      <c r="G9" s="18">
        <f>F9/C9*100</f>
        <v>39.43019943019943</v>
      </c>
    </row>
    <row r="10" spans="1:10" ht="15.75" customHeight="1" x14ac:dyDescent="0.2">
      <c r="A10" s="15"/>
      <c r="B10" s="16"/>
      <c r="C10" s="17"/>
      <c r="D10" s="16"/>
      <c r="E10" s="18"/>
      <c r="F10" s="16"/>
      <c r="G10" s="18"/>
    </row>
    <row r="11" spans="1:10" ht="15.75" customHeight="1" x14ac:dyDescent="0.2">
      <c r="A11" s="19" t="s">
        <v>4</v>
      </c>
      <c r="B11" s="20">
        <v>133</v>
      </c>
      <c r="C11" s="33">
        <f>D11+F11</f>
        <v>110</v>
      </c>
      <c r="D11" s="21">
        <v>78</v>
      </c>
      <c r="E11" s="22">
        <f>D11/$C$9*100</f>
        <v>2.2222222222222223</v>
      </c>
      <c r="F11" s="23">
        <v>32</v>
      </c>
      <c r="G11" s="22">
        <f>F11/$C$9*100</f>
        <v>0.91168091168091159</v>
      </c>
      <c r="I11" s="39"/>
      <c r="J11" s="39"/>
    </row>
    <row r="12" spans="1:10" ht="15.75" customHeight="1" x14ac:dyDescent="0.2">
      <c r="A12" s="19"/>
      <c r="B12" s="20"/>
      <c r="C12" s="34"/>
      <c r="D12" s="21"/>
      <c r="E12" s="22"/>
      <c r="F12" s="23"/>
      <c r="G12" s="24"/>
      <c r="I12" s="39"/>
      <c r="J12" s="39"/>
    </row>
    <row r="13" spans="1:10" ht="15.75" customHeight="1" x14ac:dyDescent="0.2">
      <c r="A13" s="19" t="s">
        <v>5</v>
      </c>
      <c r="B13" s="20">
        <v>109</v>
      </c>
      <c r="C13" s="33">
        <f>D13+F13</f>
        <v>186</v>
      </c>
      <c r="D13" s="21">
        <v>118</v>
      </c>
      <c r="E13" s="22">
        <f>D13/$C$9*100</f>
        <v>3.3618233618233622</v>
      </c>
      <c r="F13" s="23">
        <v>68</v>
      </c>
      <c r="G13" s="22">
        <f>F13/$C$9*100</f>
        <v>1.9373219373219372</v>
      </c>
      <c r="I13" s="39"/>
      <c r="J13" s="39"/>
    </row>
    <row r="14" spans="1:10" ht="15.75" customHeight="1" x14ac:dyDescent="0.2">
      <c r="A14" s="19"/>
      <c r="B14" s="20"/>
      <c r="C14" s="34"/>
      <c r="D14" s="21"/>
      <c r="E14" s="22"/>
      <c r="F14" s="23"/>
      <c r="G14" s="24"/>
      <c r="I14" s="39"/>
      <c r="J14" s="39"/>
    </row>
    <row r="15" spans="1:10" ht="15.75" customHeight="1" x14ac:dyDescent="0.2">
      <c r="A15" s="19" t="s">
        <v>6</v>
      </c>
      <c r="B15" s="20">
        <v>319</v>
      </c>
      <c r="C15" s="33">
        <f>D15+F15</f>
        <v>237</v>
      </c>
      <c r="D15" s="21">
        <v>136</v>
      </c>
      <c r="E15" s="22">
        <f>D15/$C$9*100</f>
        <v>3.8746438746438745</v>
      </c>
      <c r="F15" s="23">
        <v>101</v>
      </c>
      <c r="G15" s="22">
        <f>F15/$C$9*100</f>
        <v>2.8774928774928776</v>
      </c>
      <c r="I15" s="39"/>
      <c r="J15" s="39"/>
    </row>
    <row r="16" spans="1:10" ht="15.75" customHeight="1" x14ac:dyDescent="0.2">
      <c r="A16" s="19"/>
      <c r="B16" s="20"/>
      <c r="C16" s="34"/>
      <c r="D16" s="21"/>
      <c r="E16" s="22"/>
      <c r="F16" s="23"/>
      <c r="G16" s="24"/>
      <c r="I16" s="39"/>
      <c r="J16" s="39"/>
    </row>
    <row r="17" spans="1:10" ht="15.75" customHeight="1" x14ac:dyDescent="0.2">
      <c r="A17" s="19" t="s">
        <v>7</v>
      </c>
      <c r="B17" s="20">
        <v>510</v>
      </c>
      <c r="C17" s="33">
        <f>D17+F17</f>
        <v>533</v>
      </c>
      <c r="D17" s="21">
        <v>335</v>
      </c>
      <c r="E17" s="22">
        <f>D17/$C$9*100</f>
        <v>9.5441595441595446</v>
      </c>
      <c r="F17" s="23">
        <v>198</v>
      </c>
      <c r="G17" s="22">
        <f>F17/$C$9*100</f>
        <v>5.6410256410256414</v>
      </c>
      <c r="I17" s="39"/>
      <c r="J17" s="39"/>
    </row>
    <row r="18" spans="1:10" ht="15.75" customHeight="1" x14ac:dyDescent="0.2">
      <c r="A18" s="19"/>
      <c r="B18" s="20"/>
      <c r="C18" s="34"/>
      <c r="D18" s="21"/>
      <c r="E18" s="22"/>
      <c r="F18" s="23"/>
      <c r="G18" s="24"/>
      <c r="I18" s="39"/>
      <c r="J18" s="39"/>
    </row>
    <row r="19" spans="1:10" ht="15.75" customHeight="1" x14ac:dyDescent="0.2">
      <c r="A19" s="19" t="s">
        <v>8</v>
      </c>
      <c r="B19" s="20">
        <v>66</v>
      </c>
      <c r="C19" s="33">
        <f>D19+F19</f>
        <v>30</v>
      </c>
      <c r="D19" s="21">
        <v>14</v>
      </c>
      <c r="E19" s="22">
        <f>D19/$C$9*100</f>
        <v>0.39886039886039887</v>
      </c>
      <c r="F19" s="23">
        <v>16</v>
      </c>
      <c r="G19" s="22">
        <f>F19/$C$9*100</f>
        <v>0.45584045584045579</v>
      </c>
      <c r="I19" s="39"/>
      <c r="J19" s="39"/>
    </row>
    <row r="20" spans="1:10" ht="15.75" customHeight="1" x14ac:dyDescent="0.2">
      <c r="A20" s="19"/>
      <c r="B20" s="20"/>
      <c r="C20" s="34"/>
      <c r="D20" s="21"/>
      <c r="E20" s="22"/>
      <c r="F20" s="23"/>
      <c r="G20" s="24"/>
      <c r="I20" s="39"/>
      <c r="J20" s="39"/>
    </row>
    <row r="21" spans="1:10" ht="15.75" customHeight="1" x14ac:dyDescent="0.2">
      <c r="A21" s="19" t="s">
        <v>9</v>
      </c>
      <c r="B21" s="20">
        <v>51</v>
      </c>
      <c r="C21" s="33">
        <f>D21+F21</f>
        <v>114</v>
      </c>
      <c r="D21" s="21">
        <v>69</v>
      </c>
      <c r="E21" s="22">
        <f>D21/$C$9*100</f>
        <v>1.9658119658119657</v>
      </c>
      <c r="F21" s="23">
        <v>45</v>
      </c>
      <c r="G21" s="22">
        <f>F21/$C$9*100</f>
        <v>1.2820512820512819</v>
      </c>
      <c r="I21" s="39"/>
      <c r="J21" s="39"/>
    </row>
    <row r="22" spans="1:10" ht="15.75" customHeight="1" x14ac:dyDescent="0.2">
      <c r="A22" s="19"/>
      <c r="B22" s="20"/>
      <c r="C22" s="34"/>
      <c r="D22" s="21"/>
      <c r="E22" s="22"/>
      <c r="F22" s="23"/>
      <c r="G22" s="24"/>
      <c r="I22" s="39"/>
      <c r="J22" s="39"/>
    </row>
    <row r="23" spans="1:10" ht="15.75" customHeight="1" x14ac:dyDescent="0.2">
      <c r="A23" s="19" t="s">
        <v>10</v>
      </c>
      <c r="B23" s="20">
        <v>15</v>
      </c>
      <c r="C23" s="33">
        <f>D23+F23</f>
        <v>78</v>
      </c>
      <c r="D23" s="21">
        <v>44</v>
      </c>
      <c r="E23" s="22">
        <f>D23/$C$9*100</f>
        <v>1.2535612535612535</v>
      </c>
      <c r="F23" s="23">
        <v>34</v>
      </c>
      <c r="G23" s="22">
        <f>F23/$C$9*100</f>
        <v>0.96866096866096862</v>
      </c>
      <c r="I23" s="39"/>
      <c r="J23" s="39"/>
    </row>
    <row r="24" spans="1:10" ht="15.75" customHeight="1" x14ac:dyDescent="0.2">
      <c r="A24" s="19"/>
      <c r="B24" s="20"/>
      <c r="C24" s="34"/>
      <c r="D24" s="21"/>
      <c r="E24" s="22"/>
      <c r="F24" s="23"/>
      <c r="G24" s="24"/>
      <c r="I24" s="39"/>
      <c r="J24" s="39"/>
    </row>
    <row r="25" spans="1:10" ht="15.75" customHeight="1" x14ac:dyDescent="0.2">
      <c r="A25" s="19" t="s">
        <v>11</v>
      </c>
      <c r="B25" s="20">
        <v>2606</v>
      </c>
      <c r="C25" s="33">
        <f>D25+F25</f>
        <v>1428</v>
      </c>
      <c r="D25" s="21">
        <v>852</v>
      </c>
      <c r="E25" s="22">
        <f>D25/$C$9*100</f>
        <v>24.273504273504273</v>
      </c>
      <c r="F25" s="23">
        <v>576</v>
      </c>
      <c r="G25" s="22">
        <f>F25/$C$9*100</f>
        <v>16.410256410256409</v>
      </c>
      <c r="I25" s="39"/>
      <c r="J25" s="39"/>
    </row>
    <row r="26" spans="1:10" ht="15.75" customHeight="1" x14ac:dyDescent="0.2">
      <c r="A26" s="19"/>
      <c r="B26" s="20"/>
      <c r="C26" s="34"/>
      <c r="D26" s="21"/>
      <c r="E26" s="22"/>
      <c r="F26" s="23"/>
      <c r="G26" s="24"/>
      <c r="I26" s="39"/>
      <c r="J26" s="39"/>
    </row>
    <row r="27" spans="1:10" ht="15.75" customHeight="1" x14ac:dyDescent="0.2">
      <c r="A27" s="19" t="s">
        <v>12</v>
      </c>
      <c r="B27" s="20">
        <v>779</v>
      </c>
      <c r="C27" s="33">
        <f>D27+F27</f>
        <v>580</v>
      </c>
      <c r="D27" s="21">
        <v>343</v>
      </c>
      <c r="E27" s="22">
        <f>D27/$C$9*100</f>
        <v>9.7720797720797723</v>
      </c>
      <c r="F27" s="23">
        <v>237</v>
      </c>
      <c r="G27" s="22">
        <f t="shared" ref="G27" si="0">F27/$C$9*100</f>
        <v>6.7521367521367521</v>
      </c>
      <c r="I27" s="39"/>
      <c r="J27" s="39"/>
    </row>
    <row r="28" spans="1:10" ht="15.75" customHeight="1" x14ac:dyDescent="0.2">
      <c r="A28" s="19"/>
      <c r="B28" s="20"/>
      <c r="C28" s="34"/>
      <c r="D28" s="21"/>
      <c r="E28" s="22"/>
      <c r="F28" s="23"/>
      <c r="G28" s="24"/>
      <c r="I28" s="39"/>
      <c r="J28" s="39"/>
    </row>
    <row r="29" spans="1:10" ht="15.75" customHeight="1" x14ac:dyDescent="0.2">
      <c r="A29" s="19" t="s">
        <v>13</v>
      </c>
      <c r="B29" s="20">
        <v>143</v>
      </c>
      <c r="C29" s="33">
        <f>D29+F29</f>
        <v>171</v>
      </c>
      <c r="D29" s="21">
        <v>115</v>
      </c>
      <c r="E29" s="22">
        <f>D29/$C$9*100</f>
        <v>3.2763532763532761</v>
      </c>
      <c r="F29" s="23">
        <v>56</v>
      </c>
      <c r="G29" s="22">
        <f>F29/$C$9*100</f>
        <v>1.5954415954415955</v>
      </c>
      <c r="I29" s="39"/>
      <c r="J29" s="39"/>
    </row>
    <row r="30" spans="1:10" ht="15.75" customHeight="1" x14ac:dyDescent="0.2">
      <c r="A30" s="19"/>
      <c r="B30" s="20"/>
      <c r="C30" s="34"/>
      <c r="D30" s="21"/>
      <c r="E30" s="22"/>
      <c r="F30" s="23"/>
      <c r="G30" s="24"/>
      <c r="I30" s="39"/>
      <c r="J30" s="39"/>
    </row>
    <row r="31" spans="1:10" ht="15.75" customHeight="1" x14ac:dyDescent="0.2">
      <c r="A31" s="19" t="s">
        <v>14</v>
      </c>
      <c r="B31" s="20">
        <v>50</v>
      </c>
      <c r="C31" s="33">
        <f>D31+F31</f>
        <v>20</v>
      </c>
      <c r="D31" s="21">
        <v>11</v>
      </c>
      <c r="E31" s="22">
        <f>D31/$C$9*100</f>
        <v>0.31339031339031337</v>
      </c>
      <c r="F31" s="23">
        <v>9</v>
      </c>
      <c r="G31" s="22">
        <f>F31/$C$9*100</f>
        <v>0.25641025641025639</v>
      </c>
      <c r="I31" s="39"/>
      <c r="J31" s="39"/>
    </row>
    <row r="32" spans="1:10" ht="15.75" customHeight="1" x14ac:dyDescent="0.2">
      <c r="A32" s="9"/>
      <c r="B32" s="20"/>
      <c r="C32" s="34"/>
      <c r="D32" s="21"/>
      <c r="E32" s="22"/>
      <c r="F32" s="23"/>
      <c r="G32" s="24"/>
      <c r="I32" s="39"/>
      <c r="J32" s="39"/>
    </row>
    <row r="33" spans="1:10" ht="15.75" customHeight="1" x14ac:dyDescent="0.2">
      <c r="A33" s="14" t="s">
        <v>16</v>
      </c>
      <c r="B33" s="20">
        <v>13</v>
      </c>
      <c r="C33" s="35" t="s">
        <v>21</v>
      </c>
      <c r="D33" s="36" t="s">
        <v>21</v>
      </c>
      <c r="E33" s="37" t="s">
        <v>21</v>
      </c>
      <c r="F33" s="38" t="s">
        <v>21</v>
      </c>
      <c r="G33" s="37" t="s">
        <v>21</v>
      </c>
      <c r="I33" s="39"/>
      <c r="J33" s="39"/>
    </row>
    <row r="34" spans="1:10" ht="15.75" customHeight="1" x14ac:dyDescent="0.2">
      <c r="B34" s="20"/>
      <c r="C34" s="34"/>
      <c r="D34" s="25"/>
      <c r="E34" s="22"/>
      <c r="F34" s="26"/>
      <c r="G34" s="24"/>
      <c r="I34" s="39"/>
      <c r="J34" s="39"/>
    </row>
    <row r="35" spans="1:10" ht="15.75" customHeight="1" x14ac:dyDescent="0.2">
      <c r="A35" s="19" t="s">
        <v>15</v>
      </c>
      <c r="B35" s="20">
        <v>41</v>
      </c>
      <c r="C35" s="33">
        <f>D35+F35</f>
        <v>23</v>
      </c>
      <c r="D35" s="21">
        <v>11</v>
      </c>
      <c r="E35" s="22">
        <f>D35/$C$9*100</f>
        <v>0.31339031339031337</v>
      </c>
      <c r="F35" s="23">
        <v>12</v>
      </c>
      <c r="G35" s="22">
        <f>F35/$C$9*100</f>
        <v>0.34188034188034189</v>
      </c>
      <c r="I35" s="39"/>
      <c r="J35" s="39"/>
    </row>
    <row r="36" spans="1:10" ht="12.95" customHeight="1" x14ac:dyDescent="0.2">
      <c r="A36" s="27"/>
      <c r="B36" s="28"/>
      <c r="C36" s="28"/>
      <c r="D36" s="29"/>
      <c r="E36" s="30"/>
      <c r="F36" s="30"/>
      <c r="G36" s="30"/>
    </row>
    <row r="37" spans="1:10" ht="12.95" customHeight="1" x14ac:dyDescent="0.2">
      <c r="A37" s="1"/>
      <c r="B37" s="1"/>
      <c r="C37" s="1"/>
      <c r="D37" s="31"/>
      <c r="E37" s="31"/>
      <c r="F37" s="31"/>
      <c r="G37" s="31"/>
    </row>
    <row r="38" spans="1:10" s="1" customFormat="1" ht="15" customHeight="1" x14ac:dyDescent="0.2">
      <c r="A38" s="9" t="s">
        <v>28</v>
      </c>
      <c r="B38" s="14"/>
      <c r="C38" s="14"/>
      <c r="D38" s="14"/>
      <c r="E38" s="14"/>
      <c r="F38" s="14"/>
      <c r="G38" s="14"/>
      <c r="H38" s="14"/>
    </row>
    <row r="39" spans="1:10" ht="15.95" customHeight="1" x14ac:dyDescent="0.2">
      <c r="A39" s="40" t="s">
        <v>27</v>
      </c>
    </row>
    <row r="40" spans="1:10" ht="15.95" customHeight="1" x14ac:dyDescent="0.2">
      <c r="A40" s="3" t="s">
        <v>26</v>
      </c>
    </row>
    <row r="41" spans="1:10" ht="15.95" customHeight="1" x14ac:dyDescent="0.2">
      <c r="A41" s="3" t="s">
        <v>23</v>
      </c>
      <c r="B41" s="1"/>
      <c r="C41" s="1"/>
    </row>
    <row r="42" spans="1:10" ht="15.95" customHeight="1" x14ac:dyDescent="0.2">
      <c r="A42" s="32" t="s">
        <v>22</v>
      </c>
    </row>
    <row r="43" spans="1:10" ht="15.95" customHeight="1" x14ac:dyDescent="0.2"/>
    <row r="44" spans="1:10" ht="15.95" customHeight="1" x14ac:dyDescent="0.2"/>
    <row r="45" spans="1:10" ht="15.95" customHeight="1" x14ac:dyDescent="0.2"/>
    <row r="46" spans="1:10" ht="15.95" customHeight="1" x14ac:dyDescent="0.2"/>
    <row r="47" spans="1:10" ht="15.95" customHeight="1" x14ac:dyDescent="0.2"/>
    <row r="48" spans="1:10" ht="15.95" customHeight="1" x14ac:dyDescent="0.2"/>
    <row r="49" ht="15.95" customHeight="1" x14ac:dyDescent="0.2"/>
    <row r="50" ht="15.95" customHeight="1" x14ac:dyDescent="0.2"/>
    <row r="51" ht="15.95" customHeight="1" x14ac:dyDescent="0.2"/>
    <row r="52" ht="15.95" customHeight="1" x14ac:dyDescent="0.2"/>
    <row r="53" ht="15.95" customHeight="1" x14ac:dyDescent="0.2"/>
  </sheetData>
  <mergeCells count="9">
    <mergeCell ref="A1:G1"/>
    <mergeCell ref="A2:G2"/>
    <mergeCell ref="A5:A7"/>
    <mergeCell ref="C6:C7"/>
    <mergeCell ref="D6:E6"/>
    <mergeCell ref="F6:G6"/>
    <mergeCell ref="B6:B7"/>
    <mergeCell ref="B5:G5"/>
    <mergeCell ref="A3:G3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10:D10 C36:G36 D9:E9 F10 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2022-11-14T14:02:40Z</dcterms:modified>
</cp:coreProperties>
</file>